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2760" windowWidth="23070" windowHeight="9450" activeTab="0"/>
  </bookViews>
  <sheets>
    <sheet name="SO2 actif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<sst xmlns="http://schemas.openxmlformats.org/spreadsheetml/2006/main" count="24" uniqueCount="24">
  <si>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libre</t>
    </r>
  </si>
  <si>
    <t>TAV % vol</t>
  </si>
  <si>
    <t>pH</t>
  </si>
  <si>
    <t>temp °C</t>
  </si>
  <si>
    <t>valeurs &lt; 0.35 = mauvaise protection</t>
  </si>
  <si>
    <t>valeurs 0.35 - 0.60 = protection minimum</t>
  </si>
  <si>
    <t>valeurs &gt; 0.60 = bonne protection</t>
  </si>
  <si>
    <t>bact lactiques</t>
  </si>
  <si>
    <t>levures</t>
  </si>
  <si>
    <t>11e rencontres Rodaniennes. A. Lonvaud-Funel</t>
  </si>
  <si>
    <t>0.6 - 1.2</t>
  </si>
  <si>
    <t>valeurs minimum (mg/l)</t>
  </si>
  <si>
    <t>SO2 moléculaire</t>
  </si>
  <si>
    <t>0.4 - 0.8</t>
  </si>
  <si>
    <t>Brett (sensibles)</t>
  </si>
  <si>
    <t>Ces valeurs sont indicatives, elles dépendent des autres paramètres du vin et des souches de micro-organismes</t>
  </si>
  <si>
    <t>0.25 ( - 0.6 ?)</t>
  </si>
  <si>
    <t>Quelques valeurs clés selon la littérature</t>
  </si>
  <si>
    <t>type de micro-org.</t>
  </si>
  <si>
    <t>référence :</t>
  </si>
  <si>
    <r>
      <rPr>
        <b/>
        <sz val="10"/>
        <rFont val="Arial"/>
        <family val="2"/>
      </rPr>
      <t>Rappel</t>
    </r>
    <r>
      <rPr>
        <sz val="10"/>
        <rFont val="Arial"/>
        <family val="0"/>
      </rPr>
      <t>, le SO2 est plutôt à considérer comme fongistatique ou bactériostatique</t>
    </r>
  </si>
  <si>
    <t>-&gt; il inhibe les micro-organismes plus que ne les tue</t>
  </si>
  <si>
    <r>
      <t xml:space="preserve">Pour les </t>
    </r>
    <r>
      <rPr>
        <i/>
        <sz val="10"/>
        <rFont val="Arial"/>
        <family val="2"/>
      </rPr>
      <t>Brettanomyces</t>
    </r>
    <r>
      <rPr>
        <sz val="10"/>
        <rFont val="Arial"/>
        <family val="2"/>
      </rPr>
      <t>, il y a deux groupes, peu ou très résitant au SO2.</t>
    </r>
  </si>
  <si>
    <t>Dans les vins, on rencontre en général des souches résistantes.</t>
  </si>
</sst>
</file>

<file path=xl/styles.xml><?xml version="1.0" encoding="utf-8"?>
<styleSheet xmlns="http://schemas.openxmlformats.org/spreadsheetml/2006/main">
  <numFmts count="2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horizontal="left" wrapText="1"/>
      <protection/>
    </xf>
    <xf numFmtId="178" fontId="0" fillId="33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34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34" borderId="15" xfId="0" applyNumberFormat="1" applyFont="1" applyFill="1" applyBorder="1" applyAlignment="1" applyProtection="1">
      <alignment vertical="top"/>
      <protection/>
    </xf>
    <xf numFmtId="2" fontId="0" fillId="0" borderId="11" xfId="0" applyNumberFormat="1" applyFont="1" applyFill="1" applyBorder="1" applyAlignment="1" applyProtection="1">
      <alignment vertical="top"/>
      <protection/>
    </xf>
    <xf numFmtId="0" fontId="1" fillId="0" borderId="0" xfId="44" applyNumberForma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5" borderId="16" xfId="0" applyNumberFormat="1" applyFont="1" applyFill="1" applyBorder="1" applyAlignment="1" applyProtection="1">
      <alignment vertical="top"/>
      <protection/>
    </xf>
    <xf numFmtId="0" fontId="0" fillId="35" borderId="11" xfId="0" applyNumberFormat="1" applyFont="1" applyFill="1" applyBorder="1" applyAlignment="1" applyProtection="1">
      <alignment vertical="top"/>
      <protection/>
    </xf>
    <xf numFmtId="0" fontId="0" fillId="35" borderId="17" xfId="0" applyNumberFormat="1" applyFont="1" applyFill="1" applyBorder="1" applyAlignment="1" applyProtection="1">
      <alignment vertical="top"/>
      <protection/>
    </xf>
    <xf numFmtId="0" fontId="0" fillId="36" borderId="16" xfId="0" applyNumberFormat="1" applyFont="1" applyFill="1" applyBorder="1" applyAlignment="1" applyProtection="1">
      <alignment vertical="top"/>
      <protection/>
    </xf>
    <xf numFmtId="0" fontId="0" fillId="36" borderId="11" xfId="0" applyNumberFormat="1" applyFont="1" applyFill="1" applyBorder="1" applyAlignment="1" applyProtection="1">
      <alignment vertical="top"/>
      <protection/>
    </xf>
    <xf numFmtId="0" fontId="0" fillId="36" borderId="17" xfId="0" applyNumberFormat="1" applyFont="1" applyFill="1" applyBorder="1" applyAlignment="1" applyProtection="1">
      <alignment vertical="top"/>
      <protection/>
    </xf>
    <xf numFmtId="0" fontId="0" fillId="37" borderId="16" xfId="0" applyNumberFormat="1" applyFont="1" applyFill="1" applyBorder="1" applyAlignment="1" applyProtection="1">
      <alignment vertical="top"/>
      <protection/>
    </xf>
    <xf numFmtId="0" fontId="0" fillId="37" borderId="11" xfId="0" applyNumberFormat="1" applyFont="1" applyFill="1" applyBorder="1" applyAlignment="1" applyProtection="1">
      <alignment vertical="top"/>
      <protection/>
    </xf>
    <xf numFmtId="0" fontId="0" fillId="37" borderId="17" xfId="0" applyNumberFormat="1" applyFont="1" applyFill="1" applyBorder="1" applyAlignment="1" applyProtection="1">
      <alignment vertical="top"/>
      <protection/>
    </xf>
    <xf numFmtId="0" fontId="5" fillId="38" borderId="0" xfId="0" applyNumberFormat="1" applyFont="1" applyFill="1" applyBorder="1" applyAlignment="1" applyProtection="1">
      <alignment vertical="top"/>
      <protection/>
    </xf>
    <xf numFmtId="0" fontId="0" fillId="38" borderId="0" xfId="0" applyNumberFormat="1" applyFont="1" applyFill="1" applyBorder="1" applyAlignment="1" applyProtection="1">
      <alignment vertical="top"/>
      <protection/>
    </xf>
    <xf numFmtId="0" fontId="0" fillId="38" borderId="18" xfId="0" applyNumberFormat="1" applyFont="1" applyFill="1" applyBorder="1" applyAlignment="1" applyProtection="1">
      <alignment vertical="top"/>
      <protection/>
    </xf>
    <xf numFmtId="0" fontId="0" fillId="38" borderId="19" xfId="0" applyNumberFormat="1" applyFont="1" applyFill="1" applyBorder="1" applyAlignment="1" applyProtection="1">
      <alignment vertical="top"/>
      <protection/>
    </xf>
    <xf numFmtId="0" fontId="0" fillId="38" borderId="20" xfId="0" applyNumberFormat="1" applyFont="1" applyFill="1" applyBorder="1" applyAlignment="1" applyProtection="1">
      <alignment vertical="top"/>
      <protection/>
    </xf>
    <xf numFmtId="0" fontId="0" fillId="38" borderId="19" xfId="0" applyNumberFormat="1" applyFont="1" applyFill="1" applyBorder="1" applyAlignment="1" applyProtection="1">
      <alignment vertical="top"/>
      <protection/>
    </xf>
    <xf numFmtId="0" fontId="0" fillId="38" borderId="21" xfId="0" applyNumberFormat="1" applyFont="1" applyFill="1" applyBorder="1" applyAlignment="1" applyProtection="1">
      <alignment vertical="top"/>
      <protection/>
    </xf>
    <xf numFmtId="0" fontId="0" fillId="38" borderId="10" xfId="0" applyNumberFormat="1" applyFont="1" applyFill="1" applyBorder="1" applyAlignment="1" applyProtection="1">
      <alignment vertical="top"/>
      <protection/>
    </xf>
    <xf numFmtId="0" fontId="0" fillId="38" borderId="22" xfId="0" applyNumberFormat="1" applyFont="1" applyFill="1" applyBorder="1" applyAlignment="1" applyProtection="1">
      <alignment vertical="top"/>
      <protection/>
    </xf>
    <xf numFmtId="0" fontId="0" fillId="38" borderId="21" xfId="0" applyNumberFormat="1" applyFont="1" applyFill="1" applyBorder="1" applyAlignment="1" applyProtection="1">
      <alignment vertical="top"/>
      <protection/>
    </xf>
    <xf numFmtId="0" fontId="0" fillId="38" borderId="10" xfId="0" applyNumberFormat="1" applyFont="1" applyFill="1" applyBorder="1" applyAlignment="1" applyProtection="1">
      <alignment vertical="top"/>
      <protection/>
    </xf>
    <xf numFmtId="0" fontId="0" fillId="38" borderId="23" xfId="0" applyNumberFormat="1" applyFont="1" applyFill="1" applyBorder="1" applyAlignment="1" applyProtection="1">
      <alignment vertical="top"/>
      <protection/>
    </xf>
    <xf numFmtId="0" fontId="0" fillId="38" borderId="24" xfId="0" applyNumberFormat="1" applyFont="1" applyFill="1" applyBorder="1" applyAlignment="1" applyProtection="1">
      <alignment vertical="top"/>
      <protection/>
    </xf>
    <xf numFmtId="0" fontId="0" fillId="38" borderId="23" xfId="0" applyNumberFormat="1" applyFont="1" applyFill="1" applyBorder="1" applyAlignment="1" applyProtection="1">
      <alignment vertical="top"/>
      <protection/>
    </xf>
    <xf numFmtId="0" fontId="0" fillId="38" borderId="0" xfId="0" applyNumberFormat="1" applyFont="1" applyFill="1" applyBorder="1" applyAlignment="1" applyProtection="1">
      <alignment vertical="top"/>
      <protection/>
    </xf>
    <xf numFmtId="0" fontId="0" fillId="38" borderId="23" xfId="0" applyNumberFormat="1" applyFont="1" applyFill="1" applyBorder="1" applyAlignment="1" applyProtection="1">
      <alignment vertical="top"/>
      <protection/>
    </xf>
    <xf numFmtId="0" fontId="0" fillId="38" borderId="0" xfId="0" applyNumberFormat="1" applyFont="1" applyFill="1" applyBorder="1" applyAlignment="1" applyProtection="1">
      <alignment vertical="top"/>
      <protection/>
    </xf>
    <xf numFmtId="0" fontId="0" fillId="38" borderId="21" xfId="0" applyNumberFormat="1" applyFont="1" applyFill="1" applyBorder="1" applyAlignment="1" applyProtection="1" quotePrefix="1">
      <alignment vertical="top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Neutre" xfId="46"/>
    <cellStyle name="Not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dxfs count="2">
    <dxf>
      <fill>
        <patternFill>
          <bgColor indexed="5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6</xdr:row>
      <xdr:rowOff>85725</xdr:rowOff>
    </xdr:from>
    <xdr:to>
      <xdr:col>14</xdr:col>
      <xdr:colOff>9525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772025" y="1133475"/>
          <a:ext cx="1400175" cy="457200"/>
        </a:xfrm>
        <a:prstGeom prst="wedgeRoundRectCallout">
          <a:avLst>
            <a:gd name="adj1" fmla="val 18027"/>
            <a:gd name="adj2" fmla="val -188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mettre degré d'alcool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température</a:t>
          </a:r>
        </a:p>
      </xdr:txBody>
    </xdr:sp>
    <xdr:clientData/>
  </xdr:twoCellAnchor>
  <xdr:twoCellAnchor editAs="oneCell">
    <xdr:from>
      <xdr:col>0</xdr:col>
      <xdr:colOff>57150</xdr:colOff>
      <xdr:row>21</xdr:row>
      <xdr:rowOff>57150</xdr:rowOff>
    </xdr:from>
    <xdr:to>
      <xdr:col>2</xdr:col>
      <xdr:colOff>180975</xdr:colOff>
      <xdr:row>25</xdr:row>
      <xdr:rowOff>66675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33775"/>
          <a:ext cx="1238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T23" sqref="T23"/>
    </sheetView>
  </sheetViews>
  <sheetFormatPr defaultColWidth="11.421875" defaultRowHeight="12.75"/>
  <cols>
    <col min="1" max="1" width="11.421875" style="3" customWidth="1"/>
    <col min="2" max="12" width="5.28125" style="3" customWidth="1"/>
    <col min="13" max="16384" width="11.421875" style="3" customWidth="1"/>
  </cols>
  <sheetData>
    <row r="1" spans="1:14" ht="15.75" customHeight="1">
      <c r="A1" s="1" t="s">
        <v>0</v>
      </c>
      <c r="B1" s="12">
        <v>5</v>
      </c>
      <c r="C1" s="12">
        <v>10</v>
      </c>
      <c r="D1" s="12">
        <v>15</v>
      </c>
      <c r="E1" s="12">
        <v>20</v>
      </c>
      <c r="F1" s="12">
        <v>25</v>
      </c>
      <c r="G1" s="12">
        <v>30</v>
      </c>
      <c r="H1" s="12">
        <v>35</v>
      </c>
      <c r="I1" s="12">
        <v>40</v>
      </c>
      <c r="J1" s="12">
        <v>45</v>
      </c>
      <c r="K1" s="12">
        <v>50</v>
      </c>
      <c r="M1" s="6" t="s">
        <v>1</v>
      </c>
      <c r="N1" s="7">
        <v>13.5</v>
      </c>
    </row>
    <row r="2" spans="1:14" ht="15.75" customHeight="1" thickBot="1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M2" s="8" t="s">
        <v>3</v>
      </c>
      <c r="N2" s="9">
        <v>15</v>
      </c>
    </row>
    <row r="3" spans="1:11" ht="12.75">
      <c r="A3" s="5">
        <v>2.8</v>
      </c>
      <c r="B3" s="10">
        <f aca="true" t="shared" si="0" ref="B3:B20">B$1/(POWER(10,$A3-(1.92+(($N$1-10)*0.02)+(($N$2-20)*0.031))))</f>
        <v>0.5419634570106019</v>
      </c>
      <c r="C3" s="10">
        <f aca="true" t="shared" si="1" ref="C3:K18">C$1/(POWER(10,$A3-(1.92+(($N$1-10)*0.02)+(($N$2-20)*0.031))))</f>
        <v>1.0839269140212038</v>
      </c>
      <c r="D3" s="10">
        <f t="shared" si="1"/>
        <v>1.6258903710318058</v>
      </c>
      <c r="E3" s="10">
        <f t="shared" si="1"/>
        <v>2.1678538280424076</v>
      </c>
      <c r="F3" s="10">
        <f t="shared" si="1"/>
        <v>2.70981728505301</v>
      </c>
      <c r="G3" s="10">
        <f t="shared" si="1"/>
        <v>3.2517807420636116</v>
      </c>
      <c r="H3" s="10">
        <f t="shared" si="1"/>
        <v>3.7937441990742133</v>
      </c>
      <c r="I3" s="10">
        <f t="shared" si="1"/>
        <v>4.335707656084815</v>
      </c>
      <c r="J3" s="10">
        <f t="shared" si="1"/>
        <v>4.877671113095418</v>
      </c>
      <c r="K3" s="10">
        <f t="shared" si="1"/>
        <v>5.41963457010602</v>
      </c>
    </row>
    <row r="4" spans="1:11" ht="12.75">
      <c r="A4" s="5">
        <v>2.9</v>
      </c>
      <c r="B4" s="10">
        <f t="shared" si="0"/>
        <v>0.4304968760923003</v>
      </c>
      <c r="C4" s="10">
        <f t="shared" si="1"/>
        <v>0.8609937521846006</v>
      </c>
      <c r="D4" s="10">
        <f t="shared" si="1"/>
        <v>1.2914906282769008</v>
      </c>
      <c r="E4" s="10">
        <f t="shared" si="1"/>
        <v>1.7219875043692012</v>
      </c>
      <c r="F4" s="10">
        <f t="shared" si="1"/>
        <v>2.1524843804615013</v>
      </c>
      <c r="G4" s="10">
        <f t="shared" si="1"/>
        <v>2.5829812565538015</v>
      </c>
      <c r="H4" s="10">
        <f t="shared" si="1"/>
        <v>3.013478132646102</v>
      </c>
      <c r="I4" s="10">
        <f t="shared" si="1"/>
        <v>3.4439750087384025</v>
      </c>
      <c r="J4" s="10">
        <f t="shared" si="1"/>
        <v>3.8744718848307027</v>
      </c>
      <c r="K4" s="10">
        <f t="shared" si="1"/>
        <v>4.3049687609230025</v>
      </c>
    </row>
    <row r="5" spans="1:11" ht="12.75">
      <c r="A5" s="5">
        <v>3</v>
      </c>
      <c r="B5" s="10">
        <f t="shared" si="0"/>
        <v>0.34195582364071453</v>
      </c>
      <c r="C5" s="10">
        <f t="shared" si="1"/>
        <v>0.6839116472814291</v>
      </c>
      <c r="D5" s="10">
        <f t="shared" si="1"/>
        <v>1.0258674709221436</v>
      </c>
      <c r="E5" s="10">
        <f t="shared" si="1"/>
        <v>1.3678232945628581</v>
      </c>
      <c r="F5" s="10">
        <f t="shared" si="1"/>
        <v>1.7097791182035726</v>
      </c>
      <c r="G5" s="10">
        <f t="shared" si="1"/>
        <v>2.051734941844287</v>
      </c>
      <c r="H5" s="10">
        <f t="shared" si="1"/>
        <v>2.393690765485002</v>
      </c>
      <c r="I5" s="10">
        <f t="shared" si="1"/>
        <v>2.7356465891257162</v>
      </c>
      <c r="J5" s="10">
        <f t="shared" si="1"/>
        <v>3.077602412766431</v>
      </c>
      <c r="K5" s="10">
        <f t="shared" si="1"/>
        <v>3.4195582364071453</v>
      </c>
    </row>
    <row r="6" spans="1:11" ht="12.75">
      <c r="A6" s="5">
        <v>3.1</v>
      </c>
      <c r="B6" s="10">
        <f t="shared" si="0"/>
        <v>0.2716251657462165</v>
      </c>
      <c r="C6" s="10">
        <f t="shared" si="1"/>
        <v>0.543250331492433</v>
      </c>
      <c r="D6" s="10">
        <f t="shared" si="1"/>
        <v>0.8148754972386495</v>
      </c>
      <c r="E6" s="10">
        <f t="shared" si="1"/>
        <v>1.086500662984866</v>
      </c>
      <c r="F6" s="10">
        <f t="shared" si="1"/>
        <v>1.3581258287310825</v>
      </c>
      <c r="G6" s="10">
        <f t="shared" si="1"/>
        <v>1.629750994477299</v>
      </c>
      <c r="H6" s="10">
        <f t="shared" si="1"/>
        <v>1.9013761602235153</v>
      </c>
      <c r="I6" s="10">
        <f t="shared" si="1"/>
        <v>2.173001325969732</v>
      </c>
      <c r="J6" s="10">
        <f t="shared" si="1"/>
        <v>2.4446264917159484</v>
      </c>
      <c r="K6" s="10">
        <f t="shared" si="1"/>
        <v>2.716251657462165</v>
      </c>
    </row>
    <row r="7" spans="1:11" ht="12.75">
      <c r="A7" s="5">
        <v>3.2</v>
      </c>
      <c r="B7" s="10">
        <f t="shared" si="0"/>
        <v>0.21575953841388246</v>
      </c>
      <c r="C7" s="10">
        <f t="shared" si="1"/>
        <v>0.4315190768277649</v>
      </c>
      <c r="D7" s="10">
        <f t="shared" si="1"/>
        <v>0.6472786152416473</v>
      </c>
      <c r="E7" s="10">
        <f t="shared" si="1"/>
        <v>0.8630381536555298</v>
      </c>
      <c r="F7" s="10">
        <f t="shared" si="1"/>
        <v>1.0787976920694122</v>
      </c>
      <c r="G7" s="10">
        <f t="shared" si="1"/>
        <v>1.2945572304832946</v>
      </c>
      <c r="H7" s="10">
        <f t="shared" si="1"/>
        <v>1.5103167688971773</v>
      </c>
      <c r="I7" s="10">
        <f t="shared" si="1"/>
        <v>1.7260763073110597</v>
      </c>
      <c r="J7" s="10">
        <f t="shared" si="1"/>
        <v>1.941835845724942</v>
      </c>
      <c r="K7" s="10">
        <f t="shared" si="1"/>
        <v>2.1575953841388245</v>
      </c>
    </row>
    <row r="8" spans="1:11" ht="12.75">
      <c r="A8" s="5">
        <v>3.3</v>
      </c>
      <c r="B8" s="10">
        <f t="shared" si="0"/>
        <v>0.17138389327322523</v>
      </c>
      <c r="C8" s="10">
        <f t="shared" si="1"/>
        <v>0.34276778654645046</v>
      </c>
      <c r="D8" s="10">
        <f t="shared" si="1"/>
        <v>0.5141516798196757</v>
      </c>
      <c r="E8" s="10">
        <f t="shared" si="1"/>
        <v>0.6855355730929009</v>
      </c>
      <c r="F8" s="10">
        <f t="shared" si="1"/>
        <v>0.8569194663661261</v>
      </c>
      <c r="G8" s="10">
        <f t="shared" si="1"/>
        <v>1.0283033596393514</v>
      </c>
      <c r="H8" s="10">
        <f t="shared" si="1"/>
        <v>1.1996872529125766</v>
      </c>
      <c r="I8" s="10">
        <f t="shared" si="1"/>
        <v>1.3710711461858018</v>
      </c>
      <c r="J8" s="10">
        <f t="shared" si="1"/>
        <v>1.542455039459027</v>
      </c>
      <c r="K8" s="10">
        <f t="shared" si="1"/>
        <v>1.7138389327322523</v>
      </c>
    </row>
    <row r="9" spans="1:11" ht="12.75">
      <c r="A9" s="5">
        <v>3.4</v>
      </c>
      <c r="B9" s="10">
        <f t="shared" si="0"/>
        <v>0.13613506540389558</v>
      </c>
      <c r="C9" s="10">
        <f t="shared" si="1"/>
        <v>0.27227013080779117</v>
      </c>
      <c r="D9" s="10">
        <f t="shared" si="1"/>
        <v>0.40840519621168675</v>
      </c>
      <c r="E9" s="10">
        <f t="shared" si="1"/>
        <v>0.5445402616155823</v>
      </c>
      <c r="F9" s="10">
        <f t="shared" si="1"/>
        <v>0.680675327019478</v>
      </c>
      <c r="G9" s="10">
        <f t="shared" si="1"/>
        <v>0.8168103924233735</v>
      </c>
      <c r="H9" s="10">
        <f t="shared" si="1"/>
        <v>0.9529454578272691</v>
      </c>
      <c r="I9" s="10">
        <f t="shared" si="1"/>
        <v>1.0890805232311647</v>
      </c>
      <c r="J9" s="10">
        <f t="shared" si="1"/>
        <v>1.2252155886350604</v>
      </c>
      <c r="K9" s="10">
        <f t="shared" si="1"/>
        <v>1.361350654038956</v>
      </c>
    </row>
    <row r="10" spans="1:11" ht="12.75">
      <c r="A10" s="5">
        <v>3.5</v>
      </c>
      <c r="B10" s="10">
        <f t="shared" si="0"/>
        <v>0.10813592618635096</v>
      </c>
      <c r="C10" s="10">
        <f t="shared" si="1"/>
        <v>0.2162718523727019</v>
      </c>
      <c r="D10" s="10">
        <f t="shared" si="1"/>
        <v>0.32440777855905284</v>
      </c>
      <c r="E10" s="10">
        <f t="shared" si="1"/>
        <v>0.4325437047454038</v>
      </c>
      <c r="F10" s="10">
        <f t="shared" si="1"/>
        <v>0.5406796309317548</v>
      </c>
      <c r="G10" s="10">
        <f t="shared" si="1"/>
        <v>0.6488155571181057</v>
      </c>
      <c r="H10" s="10">
        <f t="shared" si="1"/>
        <v>0.7569514833044567</v>
      </c>
      <c r="I10" s="10">
        <f t="shared" si="1"/>
        <v>0.8650874094908076</v>
      </c>
      <c r="J10" s="10">
        <f t="shared" si="1"/>
        <v>0.9732233356771586</v>
      </c>
      <c r="K10" s="10">
        <f t="shared" si="1"/>
        <v>1.0813592618635095</v>
      </c>
    </row>
    <row r="11" spans="1:11" ht="12.75">
      <c r="A11" s="5">
        <v>3.6</v>
      </c>
      <c r="B11" s="10">
        <f t="shared" si="0"/>
        <v>0.08589541935787932</v>
      </c>
      <c r="C11" s="10">
        <f t="shared" si="1"/>
        <v>0.17179083871575865</v>
      </c>
      <c r="D11" s="10">
        <f t="shared" si="1"/>
        <v>0.257686258073638</v>
      </c>
      <c r="E11" s="10">
        <f t="shared" si="1"/>
        <v>0.3435816774315173</v>
      </c>
      <c r="F11" s="10">
        <f t="shared" si="1"/>
        <v>0.42947709678939666</v>
      </c>
      <c r="G11" s="10">
        <f t="shared" si="1"/>
        <v>0.515372516147276</v>
      </c>
      <c r="H11" s="10">
        <f t="shared" si="1"/>
        <v>0.6012679355051553</v>
      </c>
      <c r="I11" s="10">
        <f t="shared" si="1"/>
        <v>0.6871633548630346</v>
      </c>
      <c r="J11" s="10">
        <f t="shared" si="1"/>
        <v>0.773058774220914</v>
      </c>
      <c r="K11" s="10">
        <f t="shared" si="1"/>
        <v>0.8589541935787933</v>
      </c>
    </row>
    <row r="12" spans="1:11" ht="12.75">
      <c r="A12" s="5">
        <v>3.7</v>
      </c>
      <c r="B12" s="10">
        <f t="shared" si="0"/>
        <v>0.06822915682944616</v>
      </c>
      <c r="C12" s="10">
        <f t="shared" si="1"/>
        <v>0.13645831365889233</v>
      </c>
      <c r="D12" s="10">
        <f t="shared" si="1"/>
        <v>0.2046874704883385</v>
      </c>
      <c r="E12" s="10">
        <f t="shared" si="1"/>
        <v>0.27291662731778465</v>
      </c>
      <c r="F12" s="10">
        <f t="shared" si="1"/>
        <v>0.34114578414723085</v>
      </c>
      <c r="G12" s="10">
        <f t="shared" si="1"/>
        <v>0.409374940976677</v>
      </c>
      <c r="H12" s="10">
        <f t="shared" si="1"/>
        <v>0.4776040978061232</v>
      </c>
      <c r="I12" s="10">
        <f t="shared" si="1"/>
        <v>0.5458332546355693</v>
      </c>
      <c r="J12" s="10">
        <f t="shared" si="1"/>
        <v>0.6140624114650155</v>
      </c>
      <c r="K12" s="10">
        <f t="shared" si="1"/>
        <v>0.6822915682944617</v>
      </c>
    </row>
    <row r="13" spans="1:11" ht="12.75">
      <c r="A13" s="5">
        <v>3.8</v>
      </c>
      <c r="B13" s="10">
        <f t="shared" si="0"/>
        <v>0.05419634570106018</v>
      </c>
      <c r="C13" s="10">
        <f t="shared" si="1"/>
        <v>0.10839269140212036</v>
      </c>
      <c r="D13" s="10">
        <f t="shared" si="1"/>
        <v>0.16258903710318054</v>
      </c>
      <c r="E13" s="10">
        <f t="shared" si="1"/>
        <v>0.21678538280424073</v>
      </c>
      <c r="F13" s="10">
        <f t="shared" si="1"/>
        <v>0.2709817285053009</v>
      </c>
      <c r="G13" s="10">
        <f t="shared" si="1"/>
        <v>0.3251780742063611</v>
      </c>
      <c r="H13" s="10">
        <f t="shared" si="1"/>
        <v>0.37937441990742127</v>
      </c>
      <c r="I13" s="10">
        <f t="shared" si="1"/>
        <v>0.43357076560848146</v>
      </c>
      <c r="J13" s="10">
        <f t="shared" si="1"/>
        <v>0.48776711130954165</v>
      </c>
      <c r="K13" s="10">
        <f t="shared" si="1"/>
        <v>0.5419634570106018</v>
      </c>
    </row>
    <row r="14" spans="1:15" ht="12.75">
      <c r="A14" s="5">
        <v>3.9</v>
      </c>
      <c r="B14" s="10">
        <f t="shared" si="0"/>
        <v>0.04304968760923</v>
      </c>
      <c r="C14" s="10">
        <f t="shared" si="1"/>
        <v>0.08609937521846</v>
      </c>
      <c r="D14" s="10">
        <f t="shared" si="1"/>
        <v>0.12914906282769</v>
      </c>
      <c r="E14" s="10">
        <f t="shared" si="1"/>
        <v>0.17219875043692</v>
      </c>
      <c r="F14" s="10">
        <f t="shared" si="1"/>
        <v>0.21524843804615001</v>
      </c>
      <c r="G14" s="10">
        <f t="shared" si="1"/>
        <v>0.25829812565538</v>
      </c>
      <c r="H14" s="10">
        <f t="shared" si="1"/>
        <v>0.30134781326461</v>
      </c>
      <c r="I14" s="10">
        <f t="shared" si="1"/>
        <v>0.34439750087384</v>
      </c>
      <c r="J14" s="10">
        <f t="shared" si="1"/>
        <v>0.38744718848307</v>
      </c>
      <c r="K14" s="10">
        <f t="shared" si="1"/>
        <v>0.43049687609230003</v>
      </c>
      <c r="M14" s="13" t="s">
        <v>6</v>
      </c>
      <c r="N14" s="14"/>
      <c r="O14" s="15"/>
    </row>
    <row r="15" spans="1:11" ht="12.75">
      <c r="A15" s="5">
        <v>4</v>
      </c>
      <c r="B15" s="10">
        <f t="shared" si="0"/>
        <v>0.03419558236407144</v>
      </c>
      <c r="C15" s="10">
        <f t="shared" si="1"/>
        <v>0.06839116472814288</v>
      </c>
      <c r="D15" s="10">
        <f t="shared" si="1"/>
        <v>0.10258674709221433</v>
      </c>
      <c r="E15" s="10">
        <f t="shared" si="1"/>
        <v>0.13678232945628577</v>
      </c>
      <c r="F15" s="10">
        <f t="shared" si="1"/>
        <v>0.1709779118203572</v>
      </c>
      <c r="G15" s="10">
        <f t="shared" si="1"/>
        <v>0.20517349418442865</v>
      </c>
      <c r="H15" s="10">
        <f t="shared" si="1"/>
        <v>0.2393690765485001</v>
      </c>
      <c r="I15" s="10">
        <f t="shared" si="1"/>
        <v>0.27356465891257153</v>
      </c>
      <c r="J15" s="10">
        <f t="shared" si="1"/>
        <v>0.307760241276643</v>
      </c>
      <c r="K15" s="10">
        <f t="shared" si="1"/>
        <v>0.3419558236407144</v>
      </c>
    </row>
    <row r="16" spans="1:15" ht="12.75">
      <c r="A16" s="5">
        <v>4.1</v>
      </c>
      <c r="B16" s="10">
        <f t="shared" si="0"/>
        <v>0.027162516574621667</v>
      </c>
      <c r="C16" s="10">
        <f t="shared" si="1"/>
        <v>0.054325033149243335</v>
      </c>
      <c r="D16" s="10">
        <f t="shared" si="1"/>
        <v>0.081487549723865</v>
      </c>
      <c r="E16" s="10">
        <f t="shared" si="1"/>
        <v>0.10865006629848667</v>
      </c>
      <c r="F16" s="10">
        <f t="shared" si="1"/>
        <v>0.13581258287310835</v>
      </c>
      <c r="G16" s="10">
        <f t="shared" si="1"/>
        <v>0.16297509944773</v>
      </c>
      <c r="H16" s="10">
        <f t="shared" si="1"/>
        <v>0.19013761602235169</v>
      </c>
      <c r="I16" s="10">
        <f t="shared" si="1"/>
        <v>0.21730013259697334</v>
      </c>
      <c r="J16" s="10">
        <f t="shared" si="1"/>
        <v>0.24446264917159502</v>
      </c>
      <c r="K16" s="10">
        <f t="shared" si="1"/>
        <v>0.2716251657462167</v>
      </c>
      <c r="M16" s="16" t="s">
        <v>5</v>
      </c>
      <c r="N16" s="17"/>
      <c r="O16" s="18"/>
    </row>
    <row r="17" spans="1:11" ht="12.75">
      <c r="A17" s="5">
        <v>4.2</v>
      </c>
      <c r="B17" s="10">
        <f t="shared" si="0"/>
        <v>0.021575953841388232</v>
      </c>
      <c r="C17" s="10">
        <f t="shared" si="1"/>
        <v>0.043151907682776464</v>
      </c>
      <c r="D17" s="10">
        <f t="shared" si="1"/>
        <v>0.0647278615241647</v>
      </c>
      <c r="E17" s="10">
        <f t="shared" si="1"/>
        <v>0.08630381536555293</v>
      </c>
      <c r="F17" s="10">
        <f t="shared" si="1"/>
        <v>0.10787976920694116</v>
      </c>
      <c r="G17" s="10">
        <f t="shared" si="1"/>
        <v>0.1294557230483294</v>
      </c>
      <c r="H17" s="10">
        <f t="shared" si="1"/>
        <v>0.15103167688971764</v>
      </c>
      <c r="I17" s="10">
        <f t="shared" si="1"/>
        <v>0.17260763073110585</v>
      </c>
      <c r="J17" s="10">
        <f t="shared" si="1"/>
        <v>0.1941835845724941</v>
      </c>
      <c r="K17" s="10">
        <f t="shared" si="1"/>
        <v>0.21575953841388232</v>
      </c>
    </row>
    <row r="18" spans="1:15" ht="12.75">
      <c r="A18" s="5">
        <v>4.3</v>
      </c>
      <c r="B18" s="10">
        <f t="shared" si="0"/>
        <v>0.01713838932732251</v>
      </c>
      <c r="C18" s="10">
        <f t="shared" si="1"/>
        <v>0.03427677865464502</v>
      </c>
      <c r="D18" s="10">
        <f t="shared" si="1"/>
        <v>0.05141516798196753</v>
      </c>
      <c r="E18" s="10">
        <f t="shared" si="1"/>
        <v>0.06855355730929004</v>
      </c>
      <c r="F18" s="10">
        <f t="shared" si="1"/>
        <v>0.08569194663661256</v>
      </c>
      <c r="G18" s="10">
        <f t="shared" si="1"/>
        <v>0.10283033596393507</v>
      </c>
      <c r="H18" s="10">
        <f t="shared" si="1"/>
        <v>0.11996872529125757</v>
      </c>
      <c r="I18" s="10">
        <f t="shared" si="1"/>
        <v>0.13710711461858008</v>
      </c>
      <c r="J18" s="10">
        <f t="shared" si="1"/>
        <v>0.1542455039459026</v>
      </c>
      <c r="K18" s="10">
        <f t="shared" si="1"/>
        <v>0.17138389327322512</v>
      </c>
      <c r="M18" s="19" t="s">
        <v>4</v>
      </c>
      <c r="N18" s="20"/>
      <c r="O18" s="21"/>
    </row>
    <row r="19" spans="1:11" ht="12.75">
      <c r="A19" s="5">
        <v>4.4</v>
      </c>
      <c r="B19" s="10">
        <f t="shared" si="0"/>
        <v>0.013613506540389545</v>
      </c>
      <c r="C19" s="10">
        <f aca="true" t="shared" si="2" ref="C19:K20">C$1/(POWER(10,$A19-(1.92+(($N$1-10)*0.02)+(($N$2-20)*0.031))))</f>
        <v>0.02722701308077909</v>
      </c>
      <c r="D19" s="10">
        <f t="shared" si="2"/>
        <v>0.040840519621168636</v>
      </c>
      <c r="E19" s="10">
        <f t="shared" si="2"/>
        <v>0.05445402616155818</v>
      </c>
      <c r="F19" s="10">
        <f t="shared" si="2"/>
        <v>0.06806753270194772</v>
      </c>
      <c r="G19" s="10">
        <f t="shared" si="2"/>
        <v>0.08168103924233727</v>
      </c>
      <c r="H19" s="10">
        <f t="shared" si="2"/>
        <v>0.09529454578272681</v>
      </c>
      <c r="I19" s="10">
        <f t="shared" si="2"/>
        <v>0.10890805232311636</v>
      </c>
      <c r="J19" s="10">
        <f t="shared" si="2"/>
        <v>0.1225215588635059</v>
      </c>
      <c r="K19" s="10">
        <f t="shared" si="2"/>
        <v>0.13613506540389544</v>
      </c>
    </row>
    <row r="20" spans="1:11" ht="12.75">
      <c r="A20" s="5">
        <v>4.5</v>
      </c>
      <c r="B20" s="10">
        <f t="shared" si="0"/>
        <v>0.010813592618635098</v>
      </c>
      <c r="C20" s="10">
        <f t="shared" si="2"/>
        <v>0.021627185237270197</v>
      </c>
      <c r="D20" s="10">
        <f t="shared" si="2"/>
        <v>0.032440777855905295</v>
      </c>
      <c r="E20" s="10">
        <f t="shared" si="2"/>
        <v>0.04325437047454039</v>
      </c>
      <c r="F20" s="10">
        <f t="shared" si="2"/>
        <v>0.05406796309317549</v>
      </c>
      <c r="G20" s="10">
        <f t="shared" si="2"/>
        <v>0.06488155571181059</v>
      </c>
      <c r="H20" s="10">
        <f t="shared" si="2"/>
        <v>0.07569514833044569</v>
      </c>
      <c r="I20" s="10">
        <f t="shared" si="2"/>
        <v>0.08650874094908079</v>
      </c>
      <c r="J20" s="10">
        <f t="shared" si="2"/>
        <v>0.09732233356771589</v>
      </c>
      <c r="K20" s="10">
        <f t="shared" si="2"/>
        <v>0.10813592618635098</v>
      </c>
    </row>
    <row r="22" spans="4:15" ht="12.75">
      <c r="D22" s="22" t="s">
        <v>17</v>
      </c>
      <c r="E22" s="22"/>
      <c r="F22" s="22"/>
      <c r="G22" s="22"/>
      <c r="H22" s="22"/>
      <c r="I22" s="22"/>
      <c r="J22" s="22"/>
      <c r="K22" s="23"/>
      <c r="L22" s="23"/>
      <c r="M22" s="23"/>
      <c r="N22" s="23"/>
      <c r="O22" s="23"/>
    </row>
    <row r="23" spans="4:15" ht="12.75">
      <c r="D23" s="24" t="s">
        <v>18</v>
      </c>
      <c r="E23" s="25"/>
      <c r="F23" s="26"/>
      <c r="G23" s="24" t="s">
        <v>11</v>
      </c>
      <c r="H23" s="27"/>
      <c r="I23" s="25"/>
      <c r="J23" s="26"/>
      <c r="K23" s="23"/>
      <c r="L23" s="23"/>
      <c r="M23" s="23"/>
      <c r="N23" s="23"/>
      <c r="O23" s="23"/>
    </row>
    <row r="24" spans="4:15" ht="12.75">
      <c r="D24" s="28"/>
      <c r="E24" s="29"/>
      <c r="F24" s="30"/>
      <c r="G24" s="31" t="s">
        <v>12</v>
      </c>
      <c r="H24" s="32"/>
      <c r="I24" s="32"/>
      <c r="J24" s="30"/>
      <c r="K24" s="23"/>
      <c r="L24" s="23"/>
      <c r="M24" s="23"/>
      <c r="N24" s="23"/>
      <c r="O24" s="23"/>
    </row>
    <row r="25" spans="4:15" ht="12.75">
      <c r="D25" s="33" t="s">
        <v>7</v>
      </c>
      <c r="E25" s="23"/>
      <c r="F25" s="34"/>
      <c r="G25" s="24" t="s">
        <v>13</v>
      </c>
      <c r="H25" s="27"/>
      <c r="I25" s="27"/>
      <c r="J25" s="26"/>
      <c r="K25" s="23"/>
      <c r="L25" s="23"/>
      <c r="M25" s="23"/>
      <c r="N25" s="23"/>
      <c r="O25" s="23"/>
    </row>
    <row r="26" spans="2:15" ht="12.75">
      <c r="B26" s="11"/>
      <c r="D26" s="35" t="s">
        <v>8</v>
      </c>
      <c r="E26" s="36"/>
      <c r="F26" s="34"/>
      <c r="G26" s="37" t="s">
        <v>10</v>
      </c>
      <c r="H26" s="23"/>
      <c r="I26" s="23"/>
      <c r="J26" s="34"/>
      <c r="K26" s="38" t="s">
        <v>19</v>
      </c>
      <c r="L26" s="23"/>
      <c r="M26" s="23"/>
      <c r="N26" s="23"/>
      <c r="O26" s="23"/>
    </row>
    <row r="27" spans="4:15" ht="12.75">
      <c r="D27" s="31" t="s">
        <v>14</v>
      </c>
      <c r="E27" s="29"/>
      <c r="F27" s="30"/>
      <c r="G27" s="39" t="s">
        <v>16</v>
      </c>
      <c r="H27" s="32"/>
      <c r="I27" s="32"/>
      <c r="J27" s="30"/>
      <c r="K27" s="23" t="s">
        <v>9</v>
      </c>
      <c r="L27" s="23"/>
      <c r="M27" s="23"/>
      <c r="N27" s="23"/>
      <c r="O27" s="23"/>
    </row>
    <row r="28" spans="4:15" ht="12.75">
      <c r="D28" s="36"/>
      <c r="E28" s="36"/>
      <c r="F28" s="36"/>
      <c r="G28" s="36"/>
      <c r="H28" s="36"/>
      <c r="I28" s="23"/>
      <c r="J28" s="23"/>
      <c r="K28" s="23"/>
      <c r="L28" s="23"/>
      <c r="M28" s="23"/>
      <c r="N28" s="23"/>
      <c r="O28" s="23"/>
    </row>
    <row r="29" spans="4:15" ht="12.75">
      <c r="D29" s="38" t="s">
        <v>20</v>
      </c>
      <c r="E29" s="36"/>
      <c r="F29" s="36"/>
      <c r="G29" s="36"/>
      <c r="H29" s="36"/>
      <c r="I29" s="23"/>
      <c r="J29" s="23"/>
      <c r="K29" s="23"/>
      <c r="L29" s="23"/>
      <c r="M29" s="23"/>
      <c r="N29" s="23"/>
      <c r="O29" s="23"/>
    </row>
    <row r="30" spans="4:15" ht="12.75">
      <c r="D30" s="23" t="s">
        <v>21</v>
      </c>
      <c r="E30" s="36"/>
      <c r="F30" s="36"/>
      <c r="G30" s="36"/>
      <c r="H30" s="36"/>
      <c r="I30" s="23"/>
      <c r="J30" s="23"/>
      <c r="K30" s="23"/>
      <c r="L30" s="23"/>
      <c r="M30" s="23"/>
      <c r="N30" s="23"/>
      <c r="O30" s="23"/>
    </row>
    <row r="31" spans="4:15" ht="12.75">
      <c r="D31" s="23"/>
      <c r="E31" s="36"/>
      <c r="F31" s="36"/>
      <c r="G31" s="36"/>
      <c r="H31" s="36"/>
      <c r="I31" s="23"/>
      <c r="J31" s="23"/>
      <c r="K31" s="23"/>
      <c r="L31" s="23"/>
      <c r="M31" s="23"/>
      <c r="N31" s="23"/>
      <c r="O31" s="23"/>
    </row>
    <row r="32" spans="4:15" ht="12.75">
      <c r="D32" s="38" t="s">
        <v>22</v>
      </c>
      <c r="E32" s="36"/>
      <c r="F32" s="36"/>
      <c r="G32" s="36"/>
      <c r="H32" s="36"/>
      <c r="I32" s="23"/>
      <c r="J32" s="23"/>
      <c r="K32" s="23"/>
      <c r="L32" s="23"/>
      <c r="M32" s="23"/>
      <c r="N32" s="23"/>
      <c r="O32" s="23"/>
    </row>
    <row r="33" spans="4:15" ht="12.75">
      <c r="D33" s="38" t="s">
        <v>23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5" spans="1:15" ht="12.75">
      <c r="A35" s="22" t="s">
        <v>15</v>
      </c>
      <c r="B35" s="23"/>
      <c r="C35" s="23"/>
      <c r="D35" s="3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</sheetData>
  <sheetProtection/>
  <conditionalFormatting sqref="B3:K20">
    <cfRule type="cellIs" priority="1" dxfId="1" operator="between" stopIfTrue="1">
      <formula>0.59</formula>
      <formula>0.35</formula>
    </cfRule>
    <cfRule type="cellIs" priority="2" dxfId="0" operator="lessThan" stopIfTrue="1">
      <formula>0.35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École d'Ingénieurs de Changins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SO2 moléculaire</dc:title>
  <dc:subject/>
  <dc:creator>Serge Hautier</dc:creator>
  <cp:keywords>SO2 moléculaire</cp:keywords>
  <dc:description/>
  <cp:lastModifiedBy>Cugini Denise</cp:lastModifiedBy>
  <dcterms:created xsi:type="dcterms:W3CDTF">2006-01-10T23:08:52Z</dcterms:created>
  <dcterms:modified xsi:type="dcterms:W3CDTF">2021-02-15T15:13:24Z</dcterms:modified>
  <cp:category/>
  <cp:version/>
  <cp:contentType/>
  <cp:contentStatus/>
</cp:coreProperties>
</file>